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Hp Core i3\OneDrive - Universidad Tecnologica del Peru\COORDINACION DE INVESTIGACION-SEDE PIURA\C-INVESTIGACIÓN 2022 PIURA\CONVOCATORIA  2022\Anexos  para formulario\"/>
    </mc:Choice>
  </mc:AlternateContent>
  <xr:revisionPtr revIDLastSave="0" documentId="13_ncr:1_{2C5A654C-F6AD-4E05-928C-E8F0D888C548}" xr6:coauthVersionLast="37" xr6:coauthVersionMax="47" xr10:uidLastSave="{00000000-0000-0000-0000-000000000000}"/>
  <workbookProtection workbookAlgorithmName="SHA-512" workbookHashValue="nUIQOkI7d+9mrDEyDIANz7c8GTfqs6Z9CT5zlNXBM0sf17L1WSq43iGfhhA4m3AkIpJ6W+955xizAXPcnJ2PpQ==" workbookSaltValue="mpwipiwfsLmjwr/XXQFtVQ==" workbookSpinCount="100000" lockStructure="1"/>
  <bookViews>
    <workbookView xWindow="0" yWindow="0" windowWidth="38400" windowHeight="11625" firstSheet="2" activeTab="3" xr2:uid="{00000000-000D-0000-FFFF-FFFF00000000}"/>
  </bookViews>
  <sheets>
    <sheet name="VI. PLAN OPERATIVO" sheetId="1" r:id="rId1"/>
    <sheet name="VII. RESULTADOS" sheetId="6" r:id="rId2"/>
    <sheet name="VIII. RRHH" sheetId="2" r:id="rId3"/>
    <sheet name="VIII. GASTOS OPERATIVOS" sheetId="4" r:id="rId4"/>
    <sheet name="Hoja3" sheetId="3" state="hidden" r:id="rId5"/>
  </sheets>
  <definedNames>
    <definedName name="_ftn1" localSheetId="1">'VII. RESULTADOS'!$A$16</definedName>
    <definedName name="_ftnref1" localSheetId="1">'VII. RESULTADOS'!#REF!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 l="1"/>
  <c r="E10" i="2"/>
  <c r="E11" i="2"/>
  <c r="E12" i="2"/>
  <c r="E13" i="2"/>
  <c r="F5" i="4" l="1"/>
  <c r="E14" i="2"/>
  <c r="E15" i="2"/>
  <c r="E16" i="2"/>
  <c r="E17" i="2" l="1"/>
  <c r="F17" i="2" s="1"/>
  <c r="F8" i="4" l="1"/>
  <c r="F6" i="4" l="1"/>
  <c r="F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 l="1"/>
  <c r="F2" i="4" s="1"/>
  <c r="E18" i="2" l="1"/>
  <c r="E19" i="2" s="1"/>
  <c r="F19" i="2" s="1"/>
</calcChain>
</file>

<file path=xl/sharedStrings.xml><?xml version="1.0" encoding="utf-8"?>
<sst xmlns="http://schemas.openxmlformats.org/spreadsheetml/2006/main" count="129" uniqueCount="84">
  <si>
    <t>VI. PLAN OPERATIVO</t>
  </si>
  <si>
    <t>Objetivo específico</t>
  </si>
  <si>
    <t>Actividades que se realizan para cumplir el objetivo específico</t>
  </si>
  <si>
    <t>Miembros del equipo que realizarán la actividad (nombres y apellidos)</t>
  </si>
  <si>
    <t>Mes (marcar con una X)</t>
  </si>
  <si>
    <t>Producto: artículo científico
(plan para la redacción y envío a revista indexada en Scopus)</t>
  </si>
  <si>
    <t>Revisar literatura científica (publicaciones en revistas indexadas). PRIMER INFORME DE AVANCE</t>
  </si>
  <si>
    <t>X</t>
  </si>
  <si>
    <t>Seleccionar la revista indexada en Scopus y redactar la introducción según el formato de la revista. SEGUNDO INFORME DE AVANCE</t>
  </si>
  <si>
    <t>Redactar la metodología de la investigación para el artículo según formato de la revista. TERCER INFORME DE AVANCE</t>
  </si>
  <si>
    <t>Culminar la escritura del artículo científico y envío a una revista indexada en Scopus. INFORME FINAL</t>
  </si>
  <si>
    <t xml:space="preserve">Producto: ponencia en un congreso científico - tecnológico </t>
  </si>
  <si>
    <t>Identificación del evento científico-tecnológico (No congresos o eventos de corte profesional)</t>
  </si>
  <si>
    <t>Participación en el evento científico-tecnológico</t>
  </si>
  <si>
    <t>Producto: evento de difusión dirigido a posibles beneficiarios de los resultados</t>
  </si>
  <si>
    <t>Realización del evento de difusión</t>
  </si>
  <si>
    <t>VII. PROGRAMACIÓN DE LAS ENTREGAS Y RESULTADOS DE LA INVESTIGACIÓN</t>
  </si>
  <si>
    <t xml:space="preserve">Informes </t>
  </si>
  <si>
    <t>producto a entregar (productos de las actividades realizadas programadas en el punto VI. Plan operativo )</t>
  </si>
  <si>
    <t>Fecha de entrega</t>
  </si>
  <si>
    <t>Informe de avance 1</t>
  </si>
  <si>
    <t>mes 3</t>
  </si>
  <si>
    <t>Informe de avance 2</t>
  </si>
  <si>
    <t>mes 6</t>
  </si>
  <si>
    <t>Informe de avance 3</t>
  </si>
  <si>
    <t>mes 9</t>
  </si>
  <si>
    <t>Informe final</t>
  </si>
  <si>
    <t>mes 12</t>
  </si>
  <si>
    <t xml:space="preserve">Resultados </t>
  </si>
  <si>
    <t xml:space="preserve">Descripcción del resultado </t>
  </si>
  <si>
    <t>fecha programada para su realización</t>
  </si>
  <si>
    <t>Informe donde lo presentará</t>
  </si>
  <si>
    <t>Producto, servicio o proceso, nuevo o mejorado</t>
  </si>
  <si>
    <t>Informe …</t>
  </si>
  <si>
    <t>Artículo de investigación enviado a una revista indizada en Scopus</t>
  </si>
  <si>
    <t xml:space="preserve">Evento de difusión de resultados dirigido a posibles beneficiarios de los resultados </t>
  </si>
  <si>
    <t xml:space="preserve">Ponente en al menos un (1) evento científico-tecnológico </t>
  </si>
  <si>
    <t xml:space="preserve">Trabajos de investigación para obtener el Grado de Bachiller </t>
  </si>
  <si>
    <t>Otros resultados</t>
  </si>
  <si>
    <t>VIII. 1. RECURSOS HUMANOS</t>
  </si>
  <si>
    <t>CATEGORÍA DEL PROYECTO:</t>
  </si>
  <si>
    <t>-- Seleccionar --</t>
  </si>
  <si>
    <t>Nombres y Apellidos</t>
  </si>
  <si>
    <t>Rol</t>
  </si>
  <si>
    <t>Categoría docente</t>
  </si>
  <si>
    <t>horas/semana
(referencial)</t>
  </si>
  <si>
    <t>Pago total 
(bono regular)
S/</t>
  </si>
  <si>
    <t>RESUMEN DE GASTOS</t>
  </si>
  <si>
    <t>RRHH</t>
  </si>
  <si>
    <t>Gastos operativos</t>
  </si>
  <si>
    <t>TOTAL</t>
  </si>
  <si>
    <t>VIII.2. PROGRAMACIÓN DE LAS COMPRAS Y ADQUISICIONES - GASTOS OPERATIVOS</t>
  </si>
  <si>
    <t>Detalle</t>
  </si>
  <si>
    <t>Tipo de gasto</t>
  </si>
  <si>
    <t>cantidad</t>
  </si>
  <si>
    <t>Unidad de medida</t>
  </si>
  <si>
    <t>Precio Unitario S/</t>
  </si>
  <si>
    <t>Precio Total  
S/</t>
  </si>
  <si>
    <t>Fecha de gasto (mes) marcar con una X</t>
  </si>
  <si>
    <t>Investigador principal</t>
  </si>
  <si>
    <t>CATEGORÍA DEL PROYECTO</t>
  </si>
  <si>
    <t>Monto máximo</t>
  </si>
  <si>
    <t>Co-investigador UTP</t>
  </si>
  <si>
    <t>Proyecto de investigación en Ciencias Sociales y Humanidades</t>
  </si>
  <si>
    <t>El monto excede el máximo permitido</t>
  </si>
  <si>
    <t>Proyecto de Investigación en Ciencias Aplicadas tipo 1</t>
  </si>
  <si>
    <t>Materiales e insumos</t>
  </si>
  <si>
    <t>PTC</t>
  </si>
  <si>
    <t>Proyecto de Investigación en Ciencias Aplicadas tipo 2</t>
  </si>
  <si>
    <t>Equipos y bienes duraderos</t>
  </si>
  <si>
    <t>PTP</t>
  </si>
  <si>
    <t>Viáticos y movilidad local</t>
  </si>
  <si>
    <t>PTCI</t>
  </si>
  <si>
    <t>Servicio de terceros</t>
  </si>
  <si>
    <t>PTPI</t>
  </si>
  <si>
    <t>Gastos de gestión</t>
  </si>
  <si>
    <t>mes 1</t>
  </si>
  <si>
    <t>mes 2</t>
  </si>
  <si>
    <t>mes 4</t>
  </si>
  <si>
    <t>mes 5</t>
  </si>
  <si>
    <t>mes 7</t>
  </si>
  <si>
    <t>mes 8</t>
  </si>
  <si>
    <t>mes 10</t>
  </si>
  <si>
    <t>mes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</si>
</sst>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9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0" borderId="0" xfId="0" applyFont="1"/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4" borderId="0" xfId="0" applyFill="1"/>
    <xf numFmtId="164" fontId="0" fillId="5" borderId="0" xfId="1" applyNumberFormat="1" applyFont="1" applyFill="1"/>
    <xf numFmtId="0" fontId="0" fillId="5" borderId="0" xfId="0" applyFill="1"/>
    <xf numFmtId="0" fontId="0" fillId="0" borderId="1" xfId="0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indent="2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zoomScale="95" zoomScaleNormal="95" workbookViewId="0">
      <selection activeCell="A19" sqref="A19"/>
    </sheetView>
  </sheetViews>
  <sheetFormatPr baseColWidth="10" defaultColWidth="11.42578125" defaultRowHeight="15" x14ac:dyDescent="0.25"/>
  <cols>
    <col min="1" max="1" width="37.42578125" customWidth="1"/>
    <col min="2" max="2" width="49.42578125" customWidth="1"/>
    <col min="3" max="3" width="42.140625" customWidth="1"/>
    <col min="4" max="15" width="5.7109375" customWidth="1"/>
  </cols>
  <sheetData>
    <row r="1" spans="1:15" ht="15.75" x14ac:dyDescent="0.2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s="4" customFormat="1" ht="15" customHeight="1" x14ac:dyDescent="0.25">
      <c r="A3" s="46" t="s">
        <v>1</v>
      </c>
      <c r="B3" s="46" t="s">
        <v>2</v>
      </c>
      <c r="C3" s="46" t="s">
        <v>3</v>
      </c>
      <c r="D3" s="48" t="s">
        <v>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4" customFormat="1" x14ac:dyDescent="0.25">
      <c r="A4" s="47"/>
      <c r="B4" s="47"/>
      <c r="C4" s="47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</row>
    <row r="5" spans="1:15" ht="18.75" x14ac:dyDescent="0.25">
      <c r="A5" s="3"/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 x14ac:dyDescent="0.25">
      <c r="A6" s="3"/>
      <c r="B6" s="3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.75" x14ac:dyDescent="0.25">
      <c r="A7" s="3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8.75" x14ac:dyDescent="0.25">
      <c r="A8" s="3"/>
      <c r="B8" s="3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.75" x14ac:dyDescent="0.25">
      <c r="A9" s="3"/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8.75" x14ac:dyDescent="0.25">
      <c r="A10" s="3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.75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30" x14ac:dyDescent="0.25">
      <c r="A12" s="43" t="s">
        <v>5</v>
      </c>
      <c r="B12" s="24" t="s">
        <v>6</v>
      </c>
      <c r="C12" s="24"/>
      <c r="D12" s="5"/>
      <c r="E12" s="5"/>
      <c r="F12" s="5" t="s">
        <v>7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45" x14ac:dyDescent="0.25">
      <c r="A13" s="44"/>
      <c r="B13" s="24" t="s">
        <v>8</v>
      </c>
      <c r="C13" s="24"/>
      <c r="D13" s="5"/>
      <c r="E13" s="5"/>
      <c r="F13" s="5"/>
      <c r="G13" s="5"/>
      <c r="H13" s="5"/>
      <c r="I13" s="5" t="s">
        <v>7</v>
      </c>
      <c r="J13" s="5"/>
      <c r="K13" s="5"/>
      <c r="L13" s="5"/>
      <c r="M13" s="5"/>
      <c r="N13" s="5"/>
      <c r="O13" s="5"/>
    </row>
    <row r="14" spans="1:15" ht="43.15" customHeight="1" x14ac:dyDescent="0.25">
      <c r="A14" s="44"/>
      <c r="B14" s="24" t="s">
        <v>9</v>
      </c>
      <c r="C14" s="24"/>
      <c r="D14" s="5"/>
      <c r="E14" s="5"/>
      <c r="F14" s="5"/>
      <c r="G14" s="5"/>
      <c r="H14" s="5"/>
      <c r="I14" s="5"/>
      <c r="J14" s="5"/>
      <c r="K14" s="5"/>
      <c r="L14" s="5" t="s">
        <v>7</v>
      </c>
      <c r="M14" s="5"/>
      <c r="N14" s="5"/>
      <c r="O14" s="5"/>
    </row>
    <row r="15" spans="1:15" ht="30" x14ac:dyDescent="0.25">
      <c r="A15" s="45"/>
      <c r="B15" s="24" t="s">
        <v>10</v>
      </c>
      <c r="C15" s="2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 t="s">
        <v>7</v>
      </c>
    </row>
    <row r="16" spans="1:15" ht="35.25" customHeight="1" x14ac:dyDescent="0.25">
      <c r="A16" s="43" t="s">
        <v>11</v>
      </c>
      <c r="B16" s="24" t="s">
        <v>12</v>
      </c>
      <c r="C16" s="24"/>
      <c r="D16" s="5"/>
      <c r="E16" s="5"/>
      <c r="F16" s="5" t="s">
        <v>7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30" customHeight="1" x14ac:dyDescent="0.25">
      <c r="A17" s="45"/>
      <c r="B17" s="3" t="s">
        <v>13</v>
      </c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30" customHeight="1" x14ac:dyDescent="0.25">
      <c r="A18" s="30" t="s">
        <v>14</v>
      </c>
      <c r="B18" s="3" t="s">
        <v>15</v>
      </c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7">
    <mergeCell ref="B1:O1"/>
    <mergeCell ref="A12:A15"/>
    <mergeCell ref="A16:A17"/>
    <mergeCell ref="B3:B4"/>
    <mergeCell ref="D3:O3"/>
    <mergeCell ref="C3:C4"/>
    <mergeCell ref="A3:A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zoomScale="96" zoomScaleNormal="96" workbookViewId="0">
      <selection activeCell="C31" sqref="C31"/>
    </sheetView>
  </sheetViews>
  <sheetFormatPr baseColWidth="10" defaultColWidth="11.42578125" defaultRowHeight="12" x14ac:dyDescent="0.2"/>
  <cols>
    <col min="1" max="1" width="44" style="15" customWidth="1"/>
    <col min="2" max="2" width="64.140625" style="15" customWidth="1"/>
    <col min="3" max="3" width="16.140625" style="15" customWidth="1"/>
    <col min="4" max="16384" width="11.42578125" style="15"/>
  </cols>
  <sheetData>
    <row r="1" spans="1:4" ht="15.75" x14ac:dyDescent="0.25">
      <c r="A1" s="42" t="s">
        <v>16</v>
      </c>
      <c r="B1" s="42"/>
      <c r="C1" s="42"/>
    </row>
    <row r="3" spans="1:4" x14ac:dyDescent="0.2">
      <c r="A3" s="49" t="s">
        <v>17</v>
      </c>
      <c r="B3" s="49" t="s">
        <v>18</v>
      </c>
      <c r="C3" s="49" t="s">
        <v>19</v>
      </c>
    </row>
    <row r="4" spans="1:4" x14ac:dyDescent="0.2">
      <c r="A4" s="50"/>
      <c r="B4" s="50"/>
      <c r="C4" s="50"/>
    </row>
    <row r="5" spans="1:4" s="18" customFormat="1" ht="30" customHeight="1" x14ac:dyDescent="0.25">
      <c r="A5" s="16" t="s">
        <v>20</v>
      </c>
      <c r="B5" s="16"/>
      <c r="C5" s="17" t="s">
        <v>21</v>
      </c>
    </row>
    <row r="6" spans="1:4" s="18" customFormat="1" ht="30" customHeight="1" x14ac:dyDescent="0.25">
      <c r="A6" s="16" t="s">
        <v>22</v>
      </c>
      <c r="B6" s="16"/>
      <c r="C6" s="17" t="s">
        <v>23</v>
      </c>
    </row>
    <row r="7" spans="1:4" s="18" customFormat="1" ht="30" customHeight="1" x14ac:dyDescent="0.25">
      <c r="A7" s="16" t="s">
        <v>24</v>
      </c>
      <c r="B7" s="16"/>
      <c r="C7" s="17" t="s">
        <v>25</v>
      </c>
    </row>
    <row r="8" spans="1:4" s="18" customFormat="1" ht="30" customHeight="1" x14ac:dyDescent="0.25">
      <c r="A8" s="16" t="s">
        <v>26</v>
      </c>
      <c r="B8" s="16"/>
      <c r="C8" s="17" t="s">
        <v>27</v>
      </c>
    </row>
    <row r="9" spans="1:4" s="18" customFormat="1" ht="16.5" customHeight="1" x14ac:dyDescent="0.25">
      <c r="C9" s="23"/>
    </row>
    <row r="10" spans="1:4" s="18" customFormat="1" ht="23.25" customHeight="1" x14ac:dyDescent="0.25">
      <c r="A10" s="49" t="s">
        <v>28</v>
      </c>
      <c r="B10" s="49" t="s">
        <v>29</v>
      </c>
      <c r="C10" s="49" t="s">
        <v>30</v>
      </c>
      <c r="D10" s="49" t="s">
        <v>31</v>
      </c>
    </row>
    <row r="11" spans="1:4" ht="14.25" customHeight="1" x14ac:dyDescent="0.2">
      <c r="A11" s="50"/>
      <c r="B11" s="50"/>
      <c r="C11" s="50"/>
      <c r="D11" s="50"/>
    </row>
    <row r="12" spans="1:4" ht="21" customHeight="1" x14ac:dyDescent="0.2">
      <c r="A12" s="19" t="s">
        <v>32</v>
      </c>
      <c r="B12" s="20"/>
      <c r="C12" s="29"/>
      <c r="D12" s="20" t="s">
        <v>33</v>
      </c>
    </row>
    <row r="13" spans="1:4" ht="21" customHeight="1" x14ac:dyDescent="0.2">
      <c r="A13" s="19" t="s">
        <v>34</v>
      </c>
      <c r="B13" s="20"/>
      <c r="C13" s="29"/>
      <c r="D13" s="20" t="s">
        <v>33</v>
      </c>
    </row>
    <row r="14" spans="1:4" ht="24" x14ac:dyDescent="0.2">
      <c r="A14" s="19" t="s">
        <v>35</v>
      </c>
      <c r="B14" s="20"/>
      <c r="C14" s="29"/>
      <c r="D14" s="20" t="s">
        <v>33</v>
      </c>
    </row>
    <row r="15" spans="1:4" ht="21.75" customHeight="1" x14ac:dyDescent="0.2">
      <c r="A15" s="19" t="s">
        <v>36</v>
      </c>
      <c r="B15" s="20"/>
      <c r="C15" s="29"/>
      <c r="D15" s="20" t="s">
        <v>33</v>
      </c>
    </row>
    <row r="16" spans="1:4" ht="24" x14ac:dyDescent="0.2">
      <c r="A16" s="19" t="s">
        <v>37</v>
      </c>
      <c r="B16" s="20"/>
      <c r="C16" s="29"/>
      <c r="D16" s="20" t="s">
        <v>33</v>
      </c>
    </row>
    <row r="17" spans="1:4" ht="20.100000000000001" customHeight="1" x14ac:dyDescent="0.2">
      <c r="A17" s="19" t="s">
        <v>38</v>
      </c>
      <c r="B17" s="20"/>
      <c r="C17" s="29"/>
      <c r="D17" s="20" t="s">
        <v>33</v>
      </c>
    </row>
    <row r="18" spans="1:4" ht="20.100000000000001" customHeight="1" x14ac:dyDescent="0.2">
      <c r="A18" s="19" t="s">
        <v>38</v>
      </c>
      <c r="B18" s="20"/>
      <c r="C18" s="29"/>
      <c r="D18" s="20" t="s">
        <v>33</v>
      </c>
    </row>
    <row r="19" spans="1:4" ht="20.100000000000001" customHeight="1" x14ac:dyDescent="0.2">
      <c r="A19" s="19" t="s">
        <v>38</v>
      </c>
      <c r="B19" s="20"/>
      <c r="C19" s="29"/>
      <c r="D19" s="20" t="s">
        <v>33</v>
      </c>
    </row>
    <row r="20" spans="1:4" ht="20.100000000000001" customHeight="1" x14ac:dyDescent="0.2">
      <c r="A20" s="19" t="s">
        <v>38</v>
      </c>
      <c r="B20" s="20"/>
      <c r="C20" s="29"/>
      <c r="D20" s="20" t="s">
        <v>33</v>
      </c>
    </row>
    <row r="21" spans="1:4" ht="20.100000000000001" customHeight="1" x14ac:dyDescent="0.2">
      <c r="A21" s="19" t="s">
        <v>38</v>
      </c>
      <c r="B21" s="20"/>
      <c r="C21" s="29"/>
      <c r="D21" s="20" t="s">
        <v>33</v>
      </c>
    </row>
  </sheetData>
  <mergeCells count="8">
    <mergeCell ref="A1:C1"/>
    <mergeCell ref="A10:A11"/>
    <mergeCell ref="B10:B11"/>
    <mergeCell ref="D10:D11"/>
    <mergeCell ref="C10:C11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Hoja3!$A$10:$A$21</xm:f>
          </x14:formula1>
          <xm:sqref>C12:C21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zoomScale="90" zoomScaleNormal="90" workbookViewId="0">
      <selection activeCell="A6" sqref="A6:I19"/>
    </sheetView>
  </sheetViews>
  <sheetFormatPr baseColWidth="10" defaultColWidth="11.42578125" defaultRowHeight="15" x14ac:dyDescent="0.25"/>
  <cols>
    <col min="1" max="1" width="47.85546875" customWidth="1"/>
    <col min="2" max="2" width="19.85546875" customWidth="1"/>
    <col min="3" max="3" width="15.42578125" customWidth="1"/>
    <col min="4" max="4" width="18.140625" style="6" customWidth="1"/>
    <col min="5" max="5" width="20" customWidth="1"/>
    <col min="6" max="6" width="15.42578125" customWidth="1"/>
    <col min="7" max="7" width="15.140625" customWidth="1"/>
    <col min="8" max="8" width="14.7109375" customWidth="1"/>
    <col min="9" max="9" width="15.7109375" customWidth="1"/>
    <col min="12" max="12" width="14.5703125" customWidth="1"/>
  </cols>
  <sheetData>
    <row r="1" spans="1:9" ht="18.75" x14ac:dyDescent="0.3">
      <c r="A1" s="51" t="s">
        <v>39</v>
      </c>
      <c r="B1" s="51"/>
      <c r="C1" s="51"/>
      <c r="D1" s="51"/>
      <c r="E1" s="51"/>
      <c r="F1" s="51"/>
      <c r="G1" s="51"/>
      <c r="H1" s="51"/>
      <c r="I1" s="51"/>
    </row>
    <row r="2" spans="1:9" ht="18.75" x14ac:dyDescent="0.3">
      <c r="A2" s="31"/>
      <c r="B2" s="31"/>
      <c r="C2" s="31"/>
      <c r="D2" s="31"/>
      <c r="E2" s="31"/>
      <c r="F2" s="31"/>
      <c r="G2" s="31"/>
      <c r="H2" s="31"/>
      <c r="I2" s="31"/>
    </row>
    <row r="3" spans="1:9" ht="18.75" x14ac:dyDescent="0.3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8" t="s">
        <v>40</v>
      </c>
      <c r="B4" s="56" t="s">
        <v>41</v>
      </c>
      <c r="C4" s="56"/>
      <c r="D4" s="56"/>
      <c r="E4" s="56"/>
    </row>
    <row r="6" spans="1:9" ht="15" customHeight="1" x14ac:dyDescent="0.25">
      <c r="A6" s="55" t="s">
        <v>42</v>
      </c>
      <c r="B6" s="55" t="s">
        <v>43</v>
      </c>
      <c r="C6" s="55" t="s">
        <v>44</v>
      </c>
      <c r="D6" s="55" t="s">
        <v>45</v>
      </c>
      <c r="E6" s="49" t="s">
        <v>46</v>
      </c>
      <c r="F6" s="7" t="s">
        <v>21</v>
      </c>
      <c r="G6" s="7" t="s">
        <v>23</v>
      </c>
      <c r="H6" s="7" t="s">
        <v>25</v>
      </c>
      <c r="I6" s="7" t="s">
        <v>27</v>
      </c>
    </row>
    <row r="7" spans="1:9" ht="24" customHeight="1" x14ac:dyDescent="0.25">
      <c r="A7" s="55"/>
      <c r="B7" s="55"/>
      <c r="C7" s="55"/>
      <c r="D7" s="55"/>
      <c r="E7" s="50"/>
      <c r="F7" s="7" t="s">
        <v>20</v>
      </c>
      <c r="G7" s="7" t="s">
        <v>22</v>
      </c>
      <c r="H7" s="7" t="s">
        <v>24</v>
      </c>
      <c r="I7" s="7" t="s">
        <v>26</v>
      </c>
    </row>
    <row r="8" spans="1:9" ht="24" customHeight="1" x14ac:dyDescent="0.25">
      <c r="A8" s="9"/>
      <c r="B8" s="10"/>
      <c r="C8" s="10" t="s">
        <v>41</v>
      </c>
      <c r="D8" s="41"/>
      <c r="E8" s="8">
        <f>SUM(F8:I8)</f>
        <v>0</v>
      </c>
      <c r="F8" s="28"/>
      <c r="G8" s="28"/>
      <c r="H8" s="28"/>
      <c r="I8" s="28"/>
    </row>
    <row r="9" spans="1:9" ht="24" customHeight="1" x14ac:dyDescent="0.25">
      <c r="A9" s="9"/>
      <c r="B9" s="10"/>
      <c r="C9" s="10" t="s">
        <v>41</v>
      </c>
      <c r="D9" s="41"/>
      <c r="E9" s="8">
        <f t="shared" ref="E9:E13" si="0">SUM(F9:I9)</f>
        <v>0</v>
      </c>
      <c r="F9" s="28"/>
      <c r="G9" s="28"/>
      <c r="H9" s="28"/>
      <c r="I9" s="28"/>
    </row>
    <row r="10" spans="1:9" ht="24" customHeight="1" x14ac:dyDescent="0.25">
      <c r="A10" s="9"/>
      <c r="B10" s="10"/>
      <c r="C10" s="10" t="s">
        <v>41</v>
      </c>
      <c r="D10" s="41"/>
      <c r="E10" s="8">
        <f t="shared" si="0"/>
        <v>0</v>
      </c>
      <c r="F10" s="28"/>
      <c r="G10" s="28"/>
      <c r="H10" s="28"/>
      <c r="I10" s="28"/>
    </row>
    <row r="11" spans="1:9" ht="24" customHeight="1" x14ac:dyDescent="0.25">
      <c r="A11" s="9"/>
      <c r="B11" s="10"/>
      <c r="C11" s="10" t="s">
        <v>41</v>
      </c>
      <c r="D11" s="41"/>
      <c r="E11" s="8">
        <f t="shared" si="0"/>
        <v>0</v>
      </c>
      <c r="F11" s="28"/>
      <c r="G11" s="28"/>
      <c r="H11" s="28"/>
      <c r="I11" s="28"/>
    </row>
    <row r="12" spans="1:9" ht="24" customHeight="1" x14ac:dyDescent="0.25">
      <c r="A12" s="9"/>
      <c r="B12" s="10"/>
      <c r="C12" s="10" t="s">
        <v>41</v>
      </c>
      <c r="D12" s="41"/>
      <c r="E12" s="8">
        <f t="shared" si="0"/>
        <v>0</v>
      </c>
      <c r="F12" s="28"/>
      <c r="G12" s="28"/>
      <c r="H12" s="28"/>
      <c r="I12" s="28"/>
    </row>
    <row r="13" spans="1:9" ht="24" customHeight="1" x14ac:dyDescent="0.25">
      <c r="A13" s="9"/>
      <c r="B13" s="10"/>
      <c r="C13" s="10" t="s">
        <v>41</v>
      </c>
      <c r="D13" s="41"/>
      <c r="E13" s="8">
        <f t="shared" si="0"/>
        <v>0</v>
      </c>
      <c r="F13" s="28"/>
      <c r="G13" s="28"/>
      <c r="H13" s="28"/>
      <c r="I13" s="28"/>
    </row>
    <row r="14" spans="1:9" ht="24" customHeight="1" x14ac:dyDescent="0.25">
      <c r="A14" s="11"/>
      <c r="B14" s="10"/>
      <c r="C14" s="10" t="s">
        <v>41</v>
      </c>
      <c r="D14" s="41"/>
      <c r="E14" s="8">
        <f t="shared" ref="E14:E16" si="1">SUM(F14:I14)</f>
        <v>0</v>
      </c>
      <c r="F14" s="28"/>
      <c r="G14" s="28"/>
      <c r="H14" s="28"/>
      <c r="I14" s="28"/>
    </row>
    <row r="15" spans="1:9" ht="24" customHeight="1" x14ac:dyDescent="0.25">
      <c r="A15" s="11"/>
      <c r="B15" s="10"/>
      <c r="C15" s="10" t="s">
        <v>41</v>
      </c>
      <c r="D15" s="41"/>
      <c r="E15" s="8">
        <f t="shared" si="1"/>
        <v>0</v>
      </c>
      <c r="F15" s="28"/>
      <c r="G15" s="28"/>
      <c r="H15" s="28"/>
      <c r="I15" s="28"/>
    </row>
    <row r="16" spans="1:9" ht="24" customHeight="1" x14ac:dyDescent="0.25">
      <c r="A16" s="11"/>
      <c r="B16" s="10"/>
      <c r="C16" s="10" t="s">
        <v>41</v>
      </c>
      <c r="D16" s="41"/>
      <c r="E16" s="8">
        <f t="shared" si="1"/>
        <v>0</v>
      </c>
      <c r="F16" s="28"/>
      <c r="G16" s="28"/>
      <c r="H16" s="28"/>
      <c r="I16" s="28"/>
    </row>
    <row r="17" spans="3:11" s="40" customFormat="1" ht="21" customHeight="1" x14ac:dyDescent="0.25">
      <c r="C17" s="52" t="s">
        <v>47</v>
      </c>
      <c r="D17" s="25" t="s">
        <v>48</v>
      </c>
      <c r="E17" s="25">
        <f>SUM(E8:E16)</f>
        <v>0</v>
      </c>
      <c r="F17" s="57" t="str">
        <f>IFERROR(IF(E17&gt;9000,"MENSAJE: El monto solicitado excede a los S/. 9,000."," "),"")</f>
        <v xml:space="preserve"> </v>
      </c>
      <c r="G17" s="58"/>
      <c r="H17" s="58"/>
      <c r="I17" s="59"/>
      <c r="K17"/>
    </row>
    <row r="18" spans="3:11" s="40" customFormat="1" ht="21" customHeight="1" x14ac:dyDescent="0.25">
      <c r="C18" s="53"/>
      <c r="D18" s="25" t="s">
        <v>49</v>
      </c>
      <c r="E18" s="26">
        <f>'VIII. GASTOS OPERATIVOS'!F2</f>
        <v>0</v>
      </c>
    </row>
    <row r="19" spans="3:11" s="40" customFormat="1" ht="21" customHeight="1" x14ac:dyDescent="0.25">
      <c r="C19" s="54"/>
      <c r="D19" s="25" t="s">
        <v>50</v>
      </c>
      <c r="E19" s="25">
        <f>SUM(E17:E18)</f>
        <v>0</v>
      </c>
      <c r="F19" s="57" t="str">
        <f>IFERROR(IF(B4=Hoja3!I2,IF(E19&gt;12000,"MENSAJE: El monto excede el máximo permitido"," "),IF(B4=Hoja3!I3,IF(E19&gt;16000,"MENSAJE: El monto excede el máximo permitido"," "),IF(B4=Hoja3!I4,IF(E19&gt;30000,"MENSAJE: El monto excede el máximo permitido"," ")," "))),"")</f>
        <v xml:space="preserve"> </v>
      </c>
      <c r="G19" s="58"/>
      <c r="H19" s="58"/>
      <c r="I19" s="59"/>
    </row>
  </sheetData>
  <sheetProtection algorithmName="SHA-512" hashValue="EGP8qvcgsrhvX5TTSy5pLf+lC3Zk1cLib7spJvaIdpqvdhpS/+6phI+iS5V6pUY3m0aOXMtm11QaxdwO5VZy1A==" saltValue="P6Mknf7Bs8thsY2ARC24Cg==" spinCount="100000" sheet="1" objects="1" scenarios="1" insertColumns="0" insertRows="0" deleteColumns="0" deleteRows="0"/>
  <mergeCells count="10">
    <mergeCell ref="A1:I1"/>
    <mergeCell ref="C17:C19"/>
    <mergeCell ref="E6:E7"/>
    <mergeCell ref="A6:A7"/>
    <mergeCell ref="B6:B7"/>
    <mergeCell ref="D6:D7"/>
    <mergeCell ref="C6:C7"/>
    <mergeCell ref="B4:E4"/>
    <mergeCell ref="F17:I17"/>
    <mergeCell ref="F19:I19"/>
  </mergeCells>
  <dataValidations count="5">
    <dataValidation type="custom" allowBlank="1" showInputMessage="1" showErrorMessage="1" promptTitle="Mensaje" prompt="Monto no debe exceder los S/. 3,000." sqref="E8:E16" xr:uid="{00000000-0002-0000-0200-000000000000}">
      <formula1>E8</formula1>
    </dataValidation>
    <dataValidation type="custom" allowBlank="1" showInputMessage="1" showErrorMessage="1" errorTitle="Mensaje" error="No monetario" sqref="F8:F16" xr:uid="{00000000-0002-0000-0200-000001000000}">
      <formula1>C8&lt;&gt;"PTCI"</formula1>
    </dataValidation>
    <dataValidation type="custom" allowBlank="1" showInputMessage="1" showErrorMessage="1" errorTitle="Mensaje" error="No monetario" sqref="G8:G16" xr:uid="{00000000-0002-0000-0200-000002000000}">
      <formula1>C8&lt;&gt;"PTCI"</formula1>
    </dataValidation>
    <dataValidation type="custom" allowBlank="1" showInputMessage="1" showErrorMessage="1" errorTitle="Mensaje" error="No monetario" sqref="H8:H16" xr:uid="{00000000-0002-0000-0200-000003000000}">
      <formula1>C8&lt;&gt;"PTCI"</formula1>
    </dataValidation>
    <dataValidation type="custom" allowBlank="1" showInputMessage="1" showErrorMessage="1" errorTitle="Mensaje" error="No monetario" sqref="I8:I16" xr:uid="{00000000-0002-0000-0200-000004000000}">
      <formula1>C8&lt;&gt;"PTCI"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5000000}">
          <x14:formula1>
            <xm:f>Hoja3!$A$1:$A$2</xm:f>
          </x14:formula1>
          <xm:sqref>B8:B16</xm:sqref>
        </x14:dataValidation>
        <x14:dataValidation type="list" allowBlank="1" showInputMessage="1" showErrorMessage="1" xr:uid="{00000000-0002-0000-0200-000006000000}">
          <x14:formula1>
            <xm:f>Hoja3!$E$2:$E$5</xm:f>
          </x14:formula1>
          <xm:sqref>B4</xm:sqref>
        </x14:dataValidation>
        <x14:dataValidation type="list" allowBlank="1" showInputMessage="1" showErrorMessage="1" xr:uid="{00000000-0002-0000-0200-000007000000}">
          <x14:formula1>
            <xm:f>Hoja3!$G$3:$G$7</xm:f>
          </x14:formula1>
          <xm:sqref>C8:C16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"/>
  <sheetViews>
    <sheetView tabSelected="1" zoomScale="96" zoomScaleNormal="96" workbookViewId="0">
      <selection activeCell="U15" sqref="U15"/>
    </sheetView>
  </sheetViews>
  <sheetFormatPr baseColWidth="10" defaultColWidth="11.42578125" defaultRowHeight="15" x14ac:dyDescent="0.25"/>
  <cols>
    <col min="1" max="1" width="37" customWidth="1"/>
    <col min="2" max="2" width="22" customWidth="1"/>
    <col min="4" max="4" width="13.7109375" customWidth="1"/>
    <col min="7" max="18" width="4.7109375" style="6" customWidth="1"/>
  </cols>
  <sheetData>
    <row r="1" spans="1:18" ht="15.75" x14ac:dyDescent="0.2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x14ac:dyDescent="0.25">
      <c r="F2" s="27">
        <f>F24</f>
        <v>0</v>
      </c>
    </row>
    <row r="3" spans="1:18" ht="15" customHeight="1" x14ac:dyDescent="0.25">
      <c r="A3" s="49" t="s">
        <v>52</v>
      </c>
      <c r="B3" s="55" t="s">
        <v>53</v>
      </c>
      <c r="C3" s="55" t="s">
        <v>54</v>
      </c>
      <c r="D3" s="55" t="s">
        <v>55</v>
      </c>
      <c r="E3" s="55" t="s">
        <v>56</v>
      </c>
      <c r="F3" s="49" t="s">
        <v>57</v>
      </c>
      <c r="G3" s="60" t="s">
        <v>58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1:18" x14ac:dyDescent="0.25">
      <c r="A4" s="50"/>
      <c r="B4" s="55"/>
      <c r="C4" s="55"/>
      <c r="D4" s="55"/>
      <c r="E4" s="55"/>
      <c r="F4" s="50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1">
        <v>10</v>
      </c>
      <c r="Q4" s="1">
        <v>11</v>
      </c>
      <c r="R4" s="1">
        <v>12</v>
      </c>
    </row>
    <row r="5" spans="1:18" ht="18.75" x14ac:dyDescent="0.25">
      <c r="A5" s="21"/>
      <c r="B5" s="14"/>
      <c r="C5" s="21"/>
      <c r="D5" s="21"/>
      <c r="E5" s="21"/>
      <c r="F5" s="3">
        <f>C5*E5</f>
        <v>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 x14ac:dyDescent="0.25">
      <c r="A6" s="21"/>
      <c r="B6" s="14"/>
      <c r="C6" s="21"/>
      <c r="D6" s="21"/>
      <c r="E6" s="21"/>
      <c r="F6" s="3">
        <f t="shared" ref="F6:F23" si="0">C6*E6</f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8.75" x14ac:dyDescent="0.25">
      <c r="A7" s="21"/>
      <c r="B7" s="14"/>
      <c r="C7" s="21"/>
      <c r="D7" s="21"/>
      <c r="E7" s="21"/>
      <c r="F7" s="3">
        <f t="shared" si="0"/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8.75" x14ac:dyDescent="0.25">
      <c r="A8" s="21"/>
      <c r="B8" s="14"/>
      <c r="C8" s="21"/>
      <c r="D8" s="21"/>
      <c r="E8" s="21"/>
      <c r="F8" s="3">
        <f t="shared" si="0"/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8.75" x14ac:dyDescent="0.25">
      <c r="A9" s="21"/>
      <c r="B9" s="14"/>
      <c r="C9" s="21"/>
      <c r="D9" s="21"/>
      <c r="E9" s="21"/>
      <c r="F9" s="3">
        <f t="shared" si="0"/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8.75" x14ac:dyDescent="0.25">
      <c r="A10" s="21"/>
      <c r="B10" s="14"/>
      <c r="C10" s="21"/>
      <c r="D10" s="21"/>
      <c r="E10" s="21"/>
      <c r="F10" s="3">
        <f t="shared" si="0"/>
        <v>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8.75" x14ac:dyDescent="0.25">
      <c r="A11" s="21"/>
      <c r="B11" s="14"/>
      <c r="C11" s="21"/>
      <c r="D11" s="21"/>
      <c r="E11" s="21"/>
      <c r="F11" s="3">
        <f t="shared" si="0"/>
        <v>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.75" x14ac:dyDescent="0.25">
      <c r="A12" s="21"/>
      <c r="B12" s="14"/>
      <c r="C12" s="21"/>
      <c r="D12" s="21"/>
      <c r="E12" s="21"/>
      <c r="F12" s="3">
        <f t="shared" si="0"/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8.75" x14ac:dyDescent="0.25">
      <c r="A13" s="21"/>
      <c r="B13" s="14"/>
      <c r="C13" s="21"/>
      <c r="D13" s="21"/>
      <c r="E13" s="21"/>
      <c r="F13" s="3">
        <f t="shared" si="0"/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.75" x14ac:dyDescent="0.25">
      <c r="A14" s="21"/>
      <c r="B14" s="14"/>
      <c r="C14" s="21"/>
      <c r="D14" s="21"/>
      <c r="E14" s="21"/>
      <c r="F14" s="3">
        <f t="shared" si="0"/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8.75" x14ac:dyDescent="0.25">
      <c r="A15" s="21"/>
      <c r="B15" s="14"/>
      <c r="C15" s="21"/>
      <c r="D15" s="21"/>
      <c r="E15" s="21"/>
      <c r="F15" s="3">
        <f t="shared" si="0"/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8.75" x14ac:dyDescent="0.25">
      <c r="A16" s="21"/>
      <c r="B16" s="14"/>
      <c r="C16" s="21"/>
      <c r="D16" s="21"/>
      <c r="E16" s="21"/>
      <c r="F16" s="3">
        <f t="shared" si="0"/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8.75" x14ac:dyDescent="0.25">
      <c r="A17" s="21"/>
      <c r="B17" s="14"/>
      <c r="C17" s="21"/>
      <c r="D17" s="21"/>
      <c r="E17" s="21"/>
      <c r="F17" s="3">
        <f t="shared" si="0"/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8.75" x14ac:dyDescent="0.25">
      <c r="A18" s="21"/>
      <c r="B18" s="14"/>
      <c r="C18" s="21"/>
      <c r="D18" s="21"/>
      <c r="E18" s="21"/>
      <c r="F18" s="3">
        <f t="shared" si="0"/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8.75" x14ac:dyDescent="0.25">
      <c r="A19" s="21"/>
      <c r="B19" s="14"/>
      <c r="C19" s="21"/>
      <c r="D19" s="21"/>
      <c r="E19" s="21"/>
      <c r="F19" s="3">
        <f t="shared" si="0"/>
        <v>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8.75" x14ac:dyDescent="0.25">
      <c r="A20" s="21"/>
      <c r="B20" s="14"/>
      <c r="C20" s="21"/>
      <c r="D20" s="21"/>
      <c r="E20" s="21"/>
      <c r="F20" s="3">
        <f t="shared" si="0"/>
        <v>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8.75" x14ac:dyDescent="0.25">
      <c r="A21" s="21"/>
      <c r="B21" s="14"/>
      <c r="C21" s="21"/>
      <c r="D21" s="21"/>
      <c r="E21" s="21"/>
      <c r="F21" s="3">
        <f t="shared" si="0"/>
        <v>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8.75" x14ac:dyDescent="0.25">
      <c r="A22" s="21"/>
      <c r="B22" s="14"/>
      <c r="C22" s="21"/>
      <c r="D22" s="21"/>
      <c r="E22" s="21"/>
      <c r="F22" s="3">
        <f t="shared" si="0"/>
        <v>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8.75" x14ac:dyDescent="0.3">
      <c r="A23" s="21"/>
      <c r="B23" s="14"/>
      <c r="C23" s="21"/>
      <c r="D23" s="21"/>
      <c r="E23" s="21"/>
      <c r="F23" s="3">
        <f t="shared" si="0"/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2"/>
    </row>
    <row r="24" spans="1:18" x14ac:dyDescent="0.25">
      <c r="F24" s="12">
        <f>SUM(F5:F23)</f>
        <v>0</v>
      </c>
    </row>
  </sheetData>
  <mergeCells count="8">
    <mergeCell ref="G3:R3"/>
    <mergeCell ref="F3:F4"/>
    <mergeCell ref="A1:R1"/>
    <mergeCell ref="A3:A4"/>
    <mergeCell ref="B3:B4"/>
    <mergeCell ref="D3:D4"/>
    <mergeCell ref="C3:C4"/>
    <mergeCell ref="E3:E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Hoja3!$A$4:$A$8</xm:f>
          </x14:formula1>
          <xm:sqref>B5:B23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"/>
  <sheetViews>
    <sheetView workbookViewId="0">
      <selection activeCell="I7" sqref="I7"/>
    </sheetView>
  </sheetViews>
  <sheetFormatPr baseColWidth="10" defaultColWidth="11.42578125" defaultRowHeight="15" x14ac:dyDescent="0.25"/>
  <cols>
    <col min="4" max="4" width="2" customWidth="1"/>
    <col min="5" max="5" width="56.85546875" bestFit="1" customWidth="1"/>
    <col min="6" max="6" width="3" customWidth="1"/>
    <col min="7" max="7" width="14.28515625" customWidth="1"/>
    <col min="8" max="8" width="5" customWidth="1"/>
    <col min="9" max="9" width="39" customWidth="1"/>
    <col min="10" max="10" width="15.85546875" customWidth="1"/>
  </cols>
  <sheetData>
    <row r="1" spans="1:11" x14ac:dyDescent="0.25">
      <c r="A1" t="s">
        <v>59</v>
      </c>
      <c r="E1" s="37" t="s">
        <v>60</v>
      </c>
      <c r="G1" s="63" t="s">
        <v>44</v>
      </c>
      <c r="I1" s="32" t="s">
        <v>60</v>
      </c>
      <c r="J1" s="34" t="s">
        <v>61</v>
      </c>
    </row>
    <row r="2" spans="1:11" x14ac:dyDescent="0.25">
      <c r="A2" t="s">
        <v>62</v>
      </c>
      <c r="E2" s="36" t="s">
        <v>41</v>
      </c>
      <c r="G2" s="63"/>
      <c r="I2" s="32" t="s">
        <v>63</v>
      </c>
      <c r="J2" s="33">
        <v>12000</v>
      </c>
      <c r="K2" t="s">
        <v>64</v>
      </c>
    </row>
    <row r="3" spans="1:11" x14ac:dyDescent="0.25">
      <c r="E3" s="35" t="s">
        <v>63</v>
      </c>
      <c r="G3" s="36" t="s">
        <v>41</v>
      </c>
      <c r="I3" s="32" t="s">
        <v>65</v>
      </c>
      <c r="J3" s="33">
        <v>16000</v>
      </c>
    </row>
    <row r="4" spans="1:11" x14ac:dyDescent="0.25">
      <c r="A4" t="s">
        <v>66</v>
      </c>
      <c r="E4" s="35" t="s">
        <v>65</v>
      </c>
      <c r="G4" s="39" t="s">
        <v>67</v>
      </c>
      <c r="I4" s="32" t="s">
        <v>68</v>
      </c>
      <c r="J4" s="33">
        <v>30000</v>
      </c>
    </row>
    <row r="5" spans="1:11" x14ac:dyDescent="0.25">
      <c r="A5" t="s">
        <v>69</v>
      </c>
      <c r="E5" s="35" t="s">
        <v>68</v>
      </c>
      <c r="G5" s="39" t="s">
        <v>70</v>
      </c>
    </row>
    <row r="6" spans="1:11" x14ac:dyDescent="0.25">
      <c r="A6" t="s">
        <v>71</v>
      </c>
      <c r="G6" s="39" t="s">
        <v>72</v>
      </c>
    </row>
    <row r="7" spans="1:11" x14ac:dyDescent="0.25">
      <c r="A7" t="s">
        <v>73</v>
      </c>
      <c r="G7" s="39" t="s">
        <v>74</v>
      </c>
    </row>
    <row r="8" spans="1:11" x14ac:dyDescent="0.25">
      <c r="A8" t="s">
        <v>75</v>
      </c>
    </row>
    <row r="10" spans="1:11" x14ac:dyDescent="0.25">
      <c r="A10" t="s">
        <v>76</v>
      </c>
    </row>
    <row r="11" spans="1:11" x14ac:dyDescent="0.25">
      <c r="A11" t="s">
        <v>77</v>
      </c>
    </row>
    <row r="12" spans="1:11" x14ac:dyDescent="0.25">
      <c r="A12" t="s">
        <v>21</v>
      </c>
    </row>
    <row r="13" spans="1:11" x14ac:dyDescent="0.25">
      <c r="A13" t="s">
        <v>78</v>
      </c>
    </row>
    <row r="14" spans="1:11" x14ac:dyDescent="0.25">
      <c r="A14" t="s">
        <v>79</v>
      </c>
    </row>
    <row r="15" spans="1:11" x14ac:dyDescent="0.25">
      <c r="A15" t="s">
        <v>23</v>
      </c>
    </row>
    <row r="16" spans="1:1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25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27</v>
      </c>
    </row>
  </sheetData>
  <mergeCells count="1">
    <mergeCell ref="G1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5055bdeb-a76d-4d98-a439-c67e3f7a165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9799A963BA9748BFCE71C196ECEEB2" ma:contentTypeVersion="14" ma:contentTypeDescription="Crear nuevo documento." ma:contentTypeScope="" ma:versionID="ccd41464abbf9e9da2cffe6f89743a50">
  <xsd:schema xmlns:xsd="http://www.w3.org/2001/XMLSchema" xmlns:xs="http://www.w3.org/2001/XMLSchema" xmlns:p="http://schemas.microsoft.com/office/2006/metadata/properties" xmlns:ns2="5055bdeb-a76d-4d98-a439-c67e3f7a165a" xmlns:ns3="fa968425-3143-4826-adc5-d84fc2ae2976" targetNamespace="http://schemas.microsoft.com/office/2006/metadata/properties" ma:root="true" ma:fieldsID="d47e193c555a54d82ab4da36fa3d2d30" ns2:_="" ns3:_="">
    <xsd:import namespace="5055bdeb-a76d-4d98-a439-c67e3f7a165a"/>
    <xsd:import namespace="fa968425-3143-4826-adc5-d84fc2ae2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FECHAYHORA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5bdeb-a76d-4d98-a439-c67e3f7a16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FECHAYHORA" ma:index="20" nillable="true" ma:displayName="FECHA Y HORA" ma:format="DateTime" ma:internalName="FECHAYHORA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68425-3143-4826-adc5-d84fc2ae2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EB0DA4-969E-448B-BD44-FAAA35340B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4BD8C7-5590-4A66-8082-4ED2A10443D4}">
  <ds:schemaRefs>
    <ds:schemaRef ds:uri="http://schemas.microsoft.com/office/2006/metadata/properties"/>
    <ds:schemaRef ds:uri="http://schemas.microsoft.com/office/infopath/2007/PartnerControls"/>
    <ds:schemaRef ds:uri="5055bdeb-a76d-4d98-a439-c67e3f7a165a"/>
  </ds:schemaRefs>
</ds:datastoreItem>
</file>

<file path=customXml/itemProps3.xml><?xml version="1.0" encoding="utf-8"?>
<ds:datastoreItem xmlns:ds="http://schemas.openxmlformats.org/officeDocument/2006/customXml" ds:itemID="{25B6197A-A81F-445A-BB3F-C050E9EA2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5bdeb-a76d-4d98-a439-c67e3f7a165a"/>
    <ds:schemaRef ds:uri="fa968425-3143-4826-adc5-d84fc2ae29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VI. PLAN OPERATIVO</vt:lpstr>
      <vt:lpstr>VII. RESULTADOS</vt:lpstr>
      <vt:lpstr>VIII. RRHH</vt:lpstr>
      <vt:lpstr>VIII. GASTOS OPERATIVOS</vt:lpstr>
      <vt:lpstr>Hoja3</vt:lpstr>
      <vt:lpstr>'VII. RESULTADOS'!_ftn1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IRMA CHARCA RAMOS</dc:creator>
  <cp:keywords/>
  <dc:description/>
  <cp:lastModifiedBy>Hp Core i3</cp:lastModifiedBy>
  <cp:revision/>
  <dcterms:created xsi:type="dcterms:W3CDTF">2021-01-19T16:09:25Z</dcterms:created>
  <dcterms:modified xsi:type="dcterms:W3CDTF">2022-01-25T10:10:58Z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0x010100DA9799A963BA9748BFCE71C196ECEEB2</vt:lpwstr>
  </property>
</Properties>
</file>